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11355" windowHeight="7755"/>
  </bookViews>
  <sheets>
    <sheet name="Com communales" sheetId="4" r:id="rId1"/>
  </sheets>
  <calcPr calcId="145621"/>
</workbook>
</file>

<file path=xl/calcChain.xml><?xml version="1.0" encoding="utf-8"?>
<calcChain xmlns="http://schemas.openxmlformats.org/spreadsheetml/2006/main">
  <c r="D66" i="4" l="1"/>
  <c r="D65" i="4"/>
  <c r="D64" i="4"/>
  <c r="D63" i="4"/>
  <c r="D62" i="4"/>
  <c r="D61" i="4"/>
  <c r="D60" i="4"/>
  <c r="D59" i="4"/>
  <c r="D58" i="4"/>
  <c r="D57" i="4"/>
  <c r="D56" i="4"/>
</calcChain>
</file>

<file path=xl/comments1.xml><?xml version="1.0" encoding="utf-8"?>
<comments xmlns="http://schemas.openxmlformats.org/spreadsheetml/2006/main">
  <authors>
    <author>sg</author>
  </authors>
  <commentList>
    <comment ref="C16" authorId="0">
      <text>
        <r>
          <rPr>
            <sz val="8"/>
            <color indexed="81"/>
            <rFont val="Tahoma"/>
            <family val="2"/>
          </rPr>
          <t>Majoritairement extérieurs, mais possibilité de proposer quelques conseillers</t>
        </r>
      </text>
    </comment>
  </commentList>
</comments>
</file>

<file path=xl/sharedStrings.xml><?xml version="1.0" encoding="utf-8"?>
<sst xmlns="http://schemas.openxmlformats.org/spreadsheetml/2006/main" count="124" uniqueCount="110">
  <si>
    <t>Nombre de délégués</t>
  </si>
  <si>
    <t>Nom des délégués</t>
  </si>
  <si>
    <t>Animation sportive cantonale</t>
  </si>
  <si>
    <t>Révision de la liste électorale</t>
  </si>
  <si>
    <t>Appel d'offres</t>
  </si>
  <si>
    <t>Commission agricole</t>
  </si>
  <si>
    <t>Commission des Impôts</t>
  </si>
  <si>
    <t>1 suppléant</t>
  </si>
  <si>
    <t>3 Préfecture</t>
  </si>
  <si>
    <t>CCAS</t>
  </si>
  <si>
    <t>3 titulaires</t>
  </si>
  <si>
    <t>3 suppléants</t>
  </si>
  <si>
    <t>2 titulaires</t>
  </si>
  <si>
    <t>Défense</t>
  </si>
  <si>
    <t>Sécurité routière</t>
  </si>
  <si>
    <t>Commissions Municipales</t>
  </si>
  <si>
    <t>3 Tribunal</t>
  </si>
  <si>
    <t>le Maire préside toutes les commissions municipales</t>
  </si>
  <si>
    <t>3 (dont le Maire)</t>
  </si>
  <si>
    <t>COMMISSIONS COMMUNALES</t>
  </si>
  <si>
    <t>Commissions obligatoires réglementées</t>
  </si>
  <si>
    <t>8 titulaires</t>
  </si>
  <si>
    <t>8 suppléants</t>
  </si>
  <si>
    <t>Site Internet</t>
  </si>
  <si>
    <t>Commissions municipales facultatives et consultatives</t>
  </si>
  <si>
    <t>Restauration scolaire</t>
  </si>
  <si>
    <t>6 élus</t>
  </si>
  <si>
    <t>8 extérieurs</t>
  </si>
  <si>
    <t>Désignation d'élus référents</t>
  </si>
  <si>
    <t>École privée</t>
  </si>
  <si>
    <t>Représentants auprès des écoles</t>
  </si>
  <si>
    <t>1 référent</t>
  </si>
  <si>
    <t>BEAUGEARD</t>
  </si>
  <si>
    <t>Joël BEAUGEARD</t>
  </si>
  <si>
    <t xml:space="preserve">JOSSO </t>
  </si>
  <si>
    <t>MEIGNEN</t>
  </si>
  <si>
    <t xml:space="preserve">CITEAU </t>
  </si>
  <si>
    <t>NOBLET</t>
  </si>
  <si>
    <t xml:space="preserve">LETERRIER </t>
  </si>
  <si>
    <t>HERVY</t>
  </si>
  <si>
    <t>GATTEPAILLE</t>
  </si>
  <si>
    <t xml:space="preserve">SAGE </t>
  </si>
  <si>
    <t>LEGENTILHOMME</t>
  </si>
  <si>
    <t>COURRAUD</t>
  </si>
  <si>
    <t>BOURDIN</t>
  </si>
  <si>
    <t xml:space="preserve">GAUTIER </t>
  </si>
  <si>
    <t>HERMANT</t>
  </si>
  <si>
    <t xml:space="preserve">MAUJEAN </t>
  </si>
  <si>
    <t>GLOTIN</t>
  </si>
  <si>
    <t xml:space="preserve">DE LIL </t>
  </si>
  <si>
    <t>LEJEUNE</t>
  </si>
  <si>
    <t xml:space="preserve">GEFFRAY </t>
  </si>
  <si>
    <t>UM</t>
  </si>
  <si>
    <t>GRIERE</t>
  </si>
  <si>
    <t>FOSSIER</t>
  </si>
  <si>
    <t>Philippe BELLIOT, Marie JOSSO</t>
  </si>
  <si>
    <t>Marie JOSSO</t>
  </si>
  <si>
    <t>Adrienne SAGE</t>
  </si>
  <si>
    <t>Michel FOSSIER</t>
  </si>
  <si>
    <t>Philippe BELLIOT, Hugues LEGENTILHOMME, Sophie DE LIL</t>
  </si>
  <si>
    <t>Michel FOSSIER, Adrienne SAGE</t>
  </si>
  <si>
    <t>Jacques BOURDIN</t>
  </si>
  <si>
    <r>
      <t xml:space="preserve">École publique
</t>
    </r>
    <r>
      <rPr>
        <b/>
        <sz val="10"/>
        <rFont val="Arial"/>
        <family val="2"/>
      </rPr>
      <t>conseil d'école</t>
    </r>
  </si>
  <si>
    <t>Conseil Municipal d'Enfants</t>
  </si>
  <si>
    <t>3 extérieurs</t>
  </si>
  <si>
    <t>Nadine COUERON, Jean-Pierre MEIGNEN, Michel VATRE</t>
  </si>
  <si>
    <t>2 élus</t>
  </si>
  <si>
    <t>Commissions extra-municipales facultatives et consultatives</t>
  </si>
  <si>
    <t>Marie JOSSO, Karine HERVY</t>
  </si>
  <si>
    <t>Karine HERVY</t>
  </si>
  <si>
    <t>Objet</t>
  </si>
  <si>
    <t>Nombre d'élus</t>
  </si>
  <si>
    <t>Vice-président(e)</t>
  </si>
  <si>
    <t>Membres</t>
  </si>
  <si>
    <t>Christophe GATTEPAILLE</t>
  </si>
  <si>
    <t>Délégation de service public</t>
  </si>
  <si>
    <t>Lydie GERARD, Cécile MORICEAU, Louis LEROUX, Marcel GERAY, Laëtitia MARTIN, Yvon SEVERE</t>
  </si>
  <si>
    <t>Catherine CERTAIN, Marie-Anne MENARD, Sylvie PAJOT</t>
  </si>
  <si>
    <t>Jean SAUZEREAU, Jean LEGENTILHOMME, Jacques GUINÉE</t>
  </si>
  <si>
    <t>6 conseillers</t>
  </si>
  <si>
    <t>6 extérieurs</t>
  </si>
  <si>
    <t>Marie JOSSO, Jacques BOURDIN, Joël BEAUGEARD</t>
  </si>
  <si>
    <t>Sophie DE LIL, Christophe GATTEPAILLE, Romane GRIERE</t>
  </si>
  <si>
    <t>Marie JOSSO, Karine HERVY, Claire COURRAUD</t>
  </si>
  <si>
    <t xml:space="preserve">Adrienne SAGE, Gilbert UM, Sophie DE LIL </t>
  </si>
  <si>
    <t>Marie GAUTIER, Jean-Claude HERMANT, Sylvie GEFFRAY, GILBERT UM</t>
  </si>
  <si>
    <t>Marie JOSSO,  Karine HERVY, Claire COURRAUD, Marie GAUTIER, Jacques BOURDIN, Gilbert UM</t>
  </si>
  <si>
    <t>Marie JOSSO, Joël BEAUGEARD, Jacques BOURDIN, Claire COURRAUD</t>
  </si>
  <si>
    <t>Adrienne SAGE, Karine HERVY, Gilbert UM, Romane GRIERE, Hugues LEGENTILHOMME</t>
  </si>
  <si>
    <t>à compléter ??</t>
  </si>
  <si>
    <t>Gestion des salles communales 
Fêtes et cérémonies</t>
  </si>
  <si>
    <t>Marie JOSSO, Gilbert UM, Sophie DE LIL, Christophe GATTEPAILLE, Jean-Claude HERMANT, Joël BEAUGEARD, David GLOTIN</t>
  </si>
  <si>
    <t>Nicolas LEJEUNE, Gilbert UM, Romane GRIERE, Marie JOSSO, David GLOTIN,  Marie GAUTIER, Jean-Claude HERMANT</t>
  </si>
  <si>
    <t>Voirie - Aménagement - Environnement</t>
  </si>
  <si>
    <t>Claude GOUIN, Louis ROBARD, Pierre LAMOTTE, Yvon SEVERE, Catherine CERTAIN, Gérard OHEIX, Sylvie PAJOT, Marie-Renée COUERON</t>
  </si>
  <si>
    <t>Thierry GRIEIRE, Jean SAUZEREAU, Didier DEVAUTOUR, Jacques GUINEE, Jean-Pierr MEIGNEN, Marie-Anne MENARD, Alain GUIHARD, Vincent LEGENTILHOMME</t>
  </si>
  <si>
    <t>Karine HERVY, Sophie De LIL, Romane GRIERE,  Sylvie GEFFRAY, Marie GAUTIER, Christophe GATTEPAILLE</t>
  </si>
  <si>
    <r>
      <t>Marie JOSSO, Marie GAUTIER, Jean-Claude HERMANT, David GLOTIN, Sylvie GEFFRAY,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Karine HERVY</t>
    </r>
  </si>
  <si>
    <t>Nicolas LEJEUNE, David GLOTIN, Marie JOSSO, Claire COURRAUD, Joël BEAUGEARD</t>
  </si>
  <si>
    <t xml:space="preserve">Claire COURRAUD, David GLOTIN, Marie JOSSO </t>
  </si>
  <si>
    <t>Marie JOSSO, Hugues LEGENTILHOMME, Michel FOSSIER, Nicolas LEJEUNE, Jean-Claude HERMANT, Marie GAUTIER, Romane GRIERE</t>
  </si>
  <si>
    <t>Karine HERVY, Claire COURRAUD, Gilbert UM, Sylvie GEFFRAY</t>
  </si>
  <si>
    <t>Urbanisme - Equipements collectifs  - Sécurité</t>
  </si>
  <si>
    <t>Communication - bulletin municipal</t>
  </si>
  <si>
    <t>Finances - cimetière</t>
  </si>
  <si>
    <t>Enfance - Jeunesse</t>
  </si>
  <si>
    <t xml:space="preserve">POS - PLU </t>
  </si>
  <si>
    <t xml:space="preserve">Gestion maison de santé - logements locatifs </t>
  </si>
  <si>
    <t xml:space="preserve">Associations - Sports - Culture - Tourisme </t>
  </si>
  <si>
    <t xml:space="preserve">      MAIRIE DE SAINTE-ANNE-SUR-BRIVET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</si>
</sst>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b/>
      <sz val="14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b/>
      <sz val="26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b/>
      <sz val="8"/>
      <name val="Comic Sans MS"/>
      <family val="4"/>
    </font>
    <font>
      <sz val="8"/>
      <name val="Comic Sans MS"/>
      <family val="4"/>
    </font>
    <font>
      <b/>
      <sz val="14"/>
      <name val="Comic Sans MS"/>
      <family val="4"/>
    </font>
    <font>
      <i/>
      <sz val="11"/>
      <name val="Comic Sans MS"/>
      <family val="4"/>
    </font>
    <font>
      <b/>
      <i/>
      <sz val="12"/>
      <name val="Comic Sans MS"/>
      <family val="4"/>
    </font>
    <font>
      <i/>
      <sz val="14"/>
      <name val="Calibri"/>
      <family val="2"/>
      <scheme val="minor"/>
    </font>
    <font>
      <strike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right" vertical="center" wrapText="1"/>
    </xf>
    <xf numFmtId="0" fontId="28" fillId="0" borderId="44" xfId="0" applyFont="1" applyBorder="1" applyAlignment="1">
      <alignment horizontal="right" vertical="center"/>
    </xf>
    <xf numFmtId="0" fontId="27" fillId="0" borderId="43" xfId="0" applyFont="1" applyBorder="1" applyAlignment="1">
      <alignment horizontal="right" vertical="center"/>
    </xf>
    <xf numFmtId="0" fontId="28" fillId="0" borderId="43" xfId="0" applyFont="1" applyBorder="1" applyAlignment="1">
      <alignment horizontal="right" vertical="center"/>
    </xf>
    <xf numFmtId="0" fontId="29" fillId="0" borderId="0" xfId="0" applyFont="1"/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6" fillId="0" borderId="55" xfId="0" applyFont="1" applyBorder="1" applyAlignment="1">
      <alignment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21" fillId="10" borderId="56" xfId="0" applyFont="1" applyFill="1" applyBorder="1" applyAlignment="1">
      <alignment horizontal="center" vertical="center" wrapText="1"/>
    </xf>
    <xf numFmtId="0" fontId="18" fillId="10" borderId="56" xfId="0" applyFont="1" applyFill="1" applyBorder="1" applyAlignment="1">
      <alignment vertical="center"/>
    </xf>
    <xf numFmtId="0" fontId="22" fillId="10" borderId="56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18" fillId="10" borderId="56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56" xfId="0" applyFont="1" applyBorder="1"/>
    <xf numFmtId="0" fontId="13" fillId="0" borderId="18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5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2" fillId="0" borderId="0" xfId="0" applyFont="1" applyFill="1" applyBorder="1"/>
    <xf numFmtId="0" fontId="11" fillId="0" borderId="0" xfId="0" applyFont="1" applyFill="1" applyAlignment="1">
      <alignment vertical="center"/>
    </xf>
    <xf numFmtId="0" fontId="32" fillId="0" borderId="0" xfId="0" applyFont="1" applyFill="1"/>
    <xf numFmtId="0" fontId="11" fillId="0" borderId="0" xfId="0" applyFont="1" applyAlignment="1">
      <alignment vertical="center"/>
    </xf>
    <xf numFmtId="0" fontId="32" fillId="0" borderId="0" xfId="0" applyFont="1"/>
    <xf numFmtId="0" fontId="11" fillId="0" borderId="0" xfId="0" applyFont="1" applyBorder="1" applyAlignment="1">
      <alignment vertical="center"/>
    </xf>
    <xf numFmtId="0" fontId="32" fillId="0" borderId="0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18" fillId="10" borderId="1" xfId="0" applyFont="1" applyFill="1" applyBorder="1" applyAlignment="1">
      <alignment vertical="center"/>
    </xf>
    <xf numFmtId="0" fontId="18" fillId="10" borderId="1" xfId="0" applyFont="1" applyFill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0" fillId="0" borderId="0" xfId="0" applyFont="1" applyBorder="1" applyAlignment="1">
      <alignment horizontal="left"/>
    </xf>
    <xf numFmtId="0" fontId="19" fillId="4" borderId="32" xfId="0" applyFont="1" applyFill="1" applyBorder="1" applyAlignment="1">
      <alignment horizontal="center"/>
    </xf>
    <xf numFmtId="0" fontId="19" fillId="4" borderId="33" xfId="0" applyFont="1" applyFill="1" applyBorder="1" applyAlignment="1">
      <alignment horizontal="center"/>
    </xf>
    <xf numFmtId="0" fontId="19" fillId="4" borderId="34" xfId="0" applyFont="1" applyFill="1" applyBorder="1" applyAlignment="1">
      <alignment horizontal="center"/>
    </xf>
    <xf numFmtId="0" fontId="13" fillId="5" borderId="35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/>
    </xf>
    <xf numFmtId="0" fontId="21" fillId="6" borderId="33" xfId="0" applyFont="1" applyFill="1" applyBorder="1" applyAlignment="1">
      <alignment horizontal="center" vertical="center"/>
    </xf>
    <xf numFmtId="0" fontId="21" fillId="6" borderId="34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21" fillId="9" borderId="4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1" fillId="10" borderId="41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21" fillId="8" borderId="4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154782</xdr:colOff>
      <xdr:row>0</xdr:row>
      <xdr:rowOff>0</xdr:rowOff>
    </xdr:from>
    <xdr:to>
      <xdr:col>2</xdr:col>
      <xdr:colOff>71437</xdr:colOff>
      <xdr:row>3</xdr:row>
      <xdr:rowOff>169068</xdr:rowOff>
    </xdr:to>
    <xdr:pic>
      <xdr:nvPicPr>
        <xdr:cNvPr id="1090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2" y="0"/>
          <a:ext cx="631030" cy="812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80"/>
  <sheetViews>
    <sheetView tabSelected="1" topLeftCell="A19" zoomScale="80" zoomScaleNormal="80" workbookViewId="0">
      <selection activeCell="E17" sqref="E17"/>
    </sheetView>
  </sheetViews>
  <sheetFormatPr baseColWidth="10" defaultColWidth="11.42578125" defaultRowHeight="12.75" x14ac:dyDescent="0.2"/>
  <cols>
    <col min="1" max="2" width="5.42578125" style="86" customWidth="1"/>
    <col min="3" max="3" width="62.140625" style="87" customWidth="1"/>
    <col min="4" max="6" width="16" style="86" customWidth="1"/>
    <col min="7" max="7" width="130.7109375" style="86" customWidth="1"/>
    <col min="8" max="16384" width="11.42578125" style="86"/>
  </cols>
  <sheetData>
    <row r="2" spans="3:7" ht="24.95" customHeight="1" x14ac:dyDescent="0.45">
      <c r="C2" s="33" t="s">
        <v>109</v>
      </c>
    </row>
    <row r="3" spans="3:7" ht="13.5" thickBot="1" x14ac:dyDescent="0.25"/>
    <row r="4" spans="3:7" ht="35.25" thickTop="1" thickBot="1" x14ac:dyDescent="0.55000000000000004">
      <c r="C4" s="118" t="s">
        <v>19</v>
      </c>
      <c r="D4" s="119"/>
      <c r="E4" s="119"/>
      <c r="F4" s="119"/>
      <c r="G4" s="120"/>
    </row>
    <row r="5" spans="3:7" ht="27" customHeight="1" thickTop="1" x14ac:dyDescent="0.2">
      <c r="C5" s="116" t="s">
        <v>17</v>
      </c>
      <c r="D5" s="116"/>
      <c r="E5" s="116"/>
      <c r="F5" s="116"/>
      <c r="G5" s="116"/>
    </row>
    <row r="6" spans="3:7" ht="9.9499999999999993" customHeight="1" thickBot="1" x14ac:dyDescent="0.25"/>
    <row r="7" spans="3:7" ht="31.5" thickTop="1" thickBot="1" x14ac:dyDescent="0.25">
      <c r="C7" s="15" t="s">
        <v>15</v>
      </c>
      <c r="D7" s="112" t="s">
        <v>0</v>
      </c>
      <c r="E7" s="114" t="s">
        <v>72</v>
      </c>
      <c r="F7" s="115"/>
      <c r="G7" s="113" t="s">
        <v>1</v>
      </c>
    </row>
    <row r="8" spans="3:7" ht="15" customHeight="1" thickTop="1" thickBot="1" x14ac:dyDescent="0.25">
      <c r="C8" s="26"/>
      <c r="D8" s="27"/>
      <c r="E8" s="81"/>
      <c r="F8" s="81"/>
      <c r="G8" s="28"/>
    </row>
    <row r="9" spans="3:7" ht="30" customHeight="1" thickBot="1" x14ac:dyDescent="0.25">
      <c r="C9" s="131" t="s">
        <v>20</v>
      </c>
      <c r="D9" s="132"/>
      <c r="E9" s="132"/>
      <c r="F9" s="132"/>
      <c r="G9" s="132"/>
    </row>
    <row r="10" spans="3:7" ht="18" customHeight="1" x14ac:dyDescent="0.2">
      <c r="C10" s="121" t="s">
        <v>4</v>
      </c>
      <c r="D10" s="34" t="s">
        <v>10</v>
      </c>
      <c r="E10" s="55"/>
      <c r="F10" s="55"/>
      <c r="G10" s="7" t="s">
        <v>81</v>
      </c>
    </row>
    <row r="11" spans="3:7" ht="18" customHeight="1" thickBot="1" x14ac:dyDescent="0.25">
      <c r="C11" s="122"/>
      <c r="D11" s="35" t="s">
        <v>11</v>
      </c>
      <c r="E11" s="56"/>
      <c r="F11" s="56"/>
      <c r="G11" s="5" t="s">
        <v>82</v>
      </c>
    </row>
    <row r="12" spans="3:7" ht="18" customHeight="1" thickBot="1" x14ac:dyDescent="0.25">
      <c r="C12" s="123" t="s">
        <v>75</v>
      </c>
      <c r="D12" s="82" t="s">
        <v>10</v>
      </c>
      <c r="E12" s="67"/>
      <c r="F12" s="67"/>
      <c r="G12" s="68" t="s">
        <v>83</v>
      </c>
    </row>
    <row r="13" spans="3:7" ht="18" customHeight="1" thickBot="1" x14ac:dyDescent="0.25">
      <c r="C13" s="141"/>
      <c r="D13" s="83" t="s">
        <v>11</v>
      </c>
      <c r="E13" s="56"/>
      <c r="F13" s="56"/>
      <c r="G13" s="5" t="s">
        <v>84</v>
      </c>
    </row>
    <row r="14" spans="3:7" ht="18" customHeight="1" x14ac:dyDescent="0.2">
      <c r="C14" s="123" t="s">
        <v>9</v>
      </c>
      <c r="D14" s="75" t="s">
        <v>79</v>
      </c>
      <c r="E14" s="57"/>
      <c r="F14" s="57"/>
      <c r="G14" s="7" t="s">
        <v>97</v>
      </c>
    </row>
    <row r="15" spans="3:7" ht="18" customHeight="1" thickBot="1" x14ac:dyDescent="0.25">
      <c r="C15" s="122"/>
      <c r="D15" s="76" t="s">
        <v>80</v>
      </c>
      <c r="E15" s="58"/>
      <c r="F15" s="84"/>
      <c r="G15" s="105" t="s">
        <v>76</v>
      </c>
    </row>
    <row r="16" spans="3:7" ht="30" customHeight="1" x14ac:dyDescent="0.2">
      <c r="C16" s="143" t="s">
        <v>6</v>
      </c>
      <c r="D16" s="36" t="s">
        <v>21</v>
      </c>
      <c r="E16" s="59"/>
      <c r="F16" s="67"/>
      <c r="G16" s="106" t="s">
        <v>94</v>
      </c>
    </row>
    <row r="17" spans="2:7" ht="30" customHeight="1" thickBot="1" x14ac:dyDescent="0.25">
      <c r="C17" s="144"/>
      <c r="D17" s="37" t="s">
        <v>22</v>
      </c>
      <c r="E17" s="60"/>
      <c r="F17" s="60"/>
      <c r="G17" s="107" t="s">
        <v>95</v>
      </c>
    </row>
    <row r="18" spans="2:7" ht="18" customHeight="1" thickTop="1" x14ac:dyDescent="0.2">
      <c r="C18" s="123" t="s">
        <v>3</v>
      </c>
      <c r="D18" s="38" t="s">
        <v>18</v>
      </c>
      <c r="E18" s="55"/>
      <c r="F18" s="55"/>
      <c r="G18" s="108" t="s">
        <v>59</v>
      </c>
    </row>
    <row r="19" spans="2:7" ht="18" customHeight="1" x14ac:dyDescent="0.2">
      <c r="C19" s="121"/>
      <c r="D19" s="39" t="s">
        <v>16</v>
      </c>
      <c r="E19" s="61"/>
      <c r="F19" s="61"/>
      <c r="G19" s="109" t="s">
        <v>77</v>
      </c>
    </row>
    <row r="20" spans="2:7" ht="18" customHeight="1" thickBot="1" x14ac:dyDescent="0.25">
      <c r="C20" s="122"/>
      <c r="D20" s="35" t="s">
        <v>8</v>
      </c>
      <c r="E20" s="56"/>
      <c r="F20" s="56"/>
      <c r="G20" s="110" t="s">
        <v>78</v>
      </c>
    </row>
    <row r="21" spans="2:7" ht="20.100000000000001" customHeight="1" thickBot="1" x14ac:dyDescent="0.25">
      <c r="C21" s="13"/>
      <c r="D21" s="8"/>
      <c r="E21" s="8"/>
      <c r="F21" s="8"/>
      <c r="G21" s="9"/>
    </row>
    <row r="22" spans="2:7" ht="30" customHeight="1" thickBot="1" x14ac:dyDescent="0.25">
      <c r="B22" s="88"/>
      <c r="C22" s="133" t="s">
        <v>24</v>
      </c>
      <c r="D22" s="134"/>
      <c r="E22" s="134"/>
      <c r="F22" s="134"/>
      <c r="G22" s="134"/>
    </row>
    <row r="23" spans="2:7" ht="30" customHeight="1" thickBot="1" x14ac:dyDescent="0.25">
      <c r="B23" s="88"/>
      <c r="C23" s="71" t="s">
        <v>70</v>
      </c>
      <c r="D23" s="72" t="s">
        <v>71</v>
      </c>
      <c r="E23" s="72" t="s">
        <v>72</v>
      </c>
      <c r="F23" s="79" t="s">
        <v>89</v>
      </c>
      <c r="G23" s="73" t="s">
        <v>73</v>
      </c>
    </row>
    <row r="24" spans="2:7" ht="35.1" customHeight="1" thickBot="1" x14ac:dyDescent="0.25">
      <c r="B24" s="74">
        <v>1</v>
      </c>
      <c r="C24" s="89" t="s">
        <v>104</v>
      </c>
      <c r="D24" s="40">
        <v>5</v>
      </c>
      <c r="E24" s="69" t="s">
        <v>69</v>
      </c>
      <c r="F24" s="80"/>
      <c r="G24" s="7" t="s">
        <v>87</v>
      </c>
    </row>
    <row r="25" spans="2:7" ht="35.1" customHeight="1" thickBot="1" x14ac:dyDescent="0.25">
      <c r="B25" s="74">
        <v>2</v>
      </c>
      <c r="C25" s="85" t="s">
        <v>93</v>
      </c>
      <c r="D25" s="41">
        <v>6</v>
      </c>
      <c r="E25" s="70" t="s">
        <v>74</v>
      </c>
      <c r="F25" s="77"/>
      <c r="G25" s="6" t="s">
        <v>98</v>
      </c>
    </row>
    <row r="26" spans="2:7" ht="35.1" customHeight="1" thickBot="1" x14ac:dyDescent="0.25">
      <c r="B26" s="74">
        <v>3</v>
      </c>
      <c r="C26" s="85" t="s">
        <v>103</v>
      </c>
      <c r="D26" s="41">
        <v>6</v>
      </c>
      <c r="E26" s="70" t="s">
        <v>56</v>
      </c>
      <c r="F26" s="77"/>
      <c r="G26" s="6" t="s">
        <v>88</v>
      </c>
    </row>
    <row r="27" spans="2:7" ht="35.1" customHeight="1" thickBot="1" x14ac:dyDescent="0.25">
      <c r="B27" s="74">
        <v>4</v>
      </c>
      <c r="C27" s="85" t="s">
        <v>23</v>
      </c>
      <c r="D27" s="41">
        <v>3</v>
      </c>
      <c r="E27" s="70" t="s">
        <v>56</v>
      </c>
      <c r="F27" s="77"/>
      <c r="G27" s="6" t="s">
        <v>60</v>
      </c>
    </row>
    <row r="28" spans="2:7" ht="35.1" customHeight="1" thickBot="1" x14ac:dyDescent="0.25">
      <c r="B28" s="74">
        <v>5</v>
      </c>
      <c r="C28" s="85" t="s">
        <v>108</v>
      </c>
      <c r="D28" s="41">
        <v>8</v>
      </c>
      <c r="E28" s="70" t="s">
        <v>33</v>
      </c>
      <c r="F28" s="77"/>
      <c r="G28" s="6" t="s">
        <v>92</v>
      </c>
    </row>
    <row r="29" spans="2:7" ht="35.1" customHeight="1" thickBot="1" x14ac:dyDescent="0.25">
      <c r="B29" s="74">
        <v>6</v>
      </c>
      <c r="C29" s="111" t="s">
        <v>90</v>
      </c>
      <c r="D29" s="41">
        <v>7</v>
      </c>
      <c r="E29" s="70" t="s">
        <v>33</v>
      </c>
      <c r="F29" s="77"/>
      <c r="G29" s="6" t="s">
        <v>96</v>
      </c>
    </row>
    <row r="30" spans="2:7" ht="35.1" customHeight="1" thickBot="1" x14ac:dyDescent="0.25">
      <c r="B30" s="74">
        <v>7</v>
      </c>
      <c r="C30" s="85" t="s">
        <v>102</v>
      </c>
      <c r="D30" s="41">
        <v>8</v>
      </c>
      <c r="E30" s="70" t="s">
        <v>61</v>
      </c>
      <c r="F30" s="77"/>
      <c r="G30" s="6" t="s">
        <v>91</v>
      </c>
    </row>
    <row r="31" spans="2:7" ht="35.1" customHeight="1" thickBot="1" x14ac:dyDescent="0.25">
      <c r="B31" s="74">
        <v>8</v>
      </c>
      <c r="C31" s="85" t="s">
        <v>5</v>
      </c>
      <c r="D31" s="41">
        <v>4</v>
      </c>
      <c r="E31" s="70" t="s">
        <v>74</v>
      </c>
      <c r="F31" s="77"/>
      <c r="G31" s="6" t="s">
        <v>99</v>
      </c>
    </row>
    <row r="32" spans="2:7" ht="35.1" customHeight="1" thickBot="1" x14ac:dyDescent="0.25">
      <c r="B32" s="74">
        <v>9</v>
      </c>
      <c r="C32" s="85" t="s">
        <v>106</v>
      </c>
      <c r="D32" s="41">
        <v>8</v>
      </c>
      <c r="E32" s="70" t="s">
        <v>61</v>
      </c>
      <c r="F32" s="77"/>
      <c r="G32" s="6" t="s">
        <v>100</v>
      </c>
    </row>
    <row r="33" spans="1:7" ht="35.1" customHeight="1" thickBot="1" x14ac:dyDescent="0.25">
      <c r="B33" s="74">
        <v>10</v>
      </c>
      <c r="C33" s="85" t="s">
        <v>105</v>
      </c>
      <c r="D33" s="41">
        <v>5</v>
      </c>
      <c r="E33" s="70" t="s">
        <v>56</v>
      </c>
      <c r="F33" s="77"/>
      <c r="G33" s="6" t="s">
        <v>101</v>
      </c>
    </row>
    <row r="34" spans="1:7" ht="35.1" customHeight="1" thickBot="1" x14ac:dyDescent="0.25">
      <c r="B34" s="74">
        <v>11</v>
      </c>
      <c r="C34" s="85" t="s">
        <v>107</v>
      </c>
      <c r="D34" s="41">
        <v>5</v>
      </c>
      <c r="E34" s="70" t="s">
        <v>69</v>
      </c>
      <c r="F34" s="77"/>
      <c r="G34" s="6" t="s">
        <v>85</v>
      </c>
    </row>
    <row r="35" spans="1:7" ht="30" customHeight="1" x14ac:dyDescent="0.2">
      <c r="B35" s="104"/>
      <c r="C35" s="23"/>
      <c r="D35" s="53"/>
      <c r="E35" s="103"/>
      <c r="F35" s="53"/>
      <c r="G35" s="54"/>
    </row>
    <row r="36" spans="1:7" ht="30" customHeight="1" x14ac:dyDescent="0.2">
      <c r="B36" s="104"/>
      <c r="C36" s="23"/>
      <c r="D36" s="53"/>
      <c r="E36" s="103"/>
      <c r="F36" s="53"/>
      <c r="G36" s="54"/>
    </row>
    <row r="37" spans="1:7" ht="20.100000000000001" customHeight="1" thickBot="1" x14ac:dyDescent="0.25">
      <c r="A37" s="90"/>
      <c r="B37" s="90"/>
      <c r="C37" s="23"/>
      <c r="D37" s="53"/>
      <c r="E37" s="53"/>
      <c r="F37" s="53"/>
      <c r="G37" s="54"/>
    </row>
    <row r="38" spans="1:7" ht="30" customHeight="1" thickBot="1" x14ac:dyDescent="0.25">
      <c r="C38" s="135" t="s">
        <v>67</v>
      </c>
      <c r="D38" s="136"/>
      <c r="E38" s="136"/>
      <c r="F38" s="136"/>
      <c r="G38" s="136"/>
    </row>
    <row r="39" spans="1:7" ht="18" customHeight="1" x14ac:dyDescent="0.2">
      <c r="C39" s="140" t="s">
        <v>25</v>
      </c>
      <c r="D39" s="42" t="s">
        <v>26</v>
      </c>
      <c r="E39" s="129" t="s">
        <v>56</v>
      </c>
      <c r="F39" s="78"/>
      <c r="G39" s="4" t="s">
        <v>86</v>
      </c>
    </row>
    <row r="40" spans="1:7" ht="18" customHeight="1" thickBot="1" x14ac:dyDescent="0.25">
      <c r="C40" s="141"/>
      <c r="D40" s="16" t="s">
        <v>27</v>
      </c>
      <c r="E40" s="130"/>
      <c r="F40" s="91"/>
      <c r="G40" s="14"/>
    </row>
    <row r="41" spans="1:7" ht="20.100000000000001" customHeight="1" x14ac:dyDescent="0.2">
      <c r="C41" s="140" t="s">
        <v>63</v>
      </c>
      <c r="D41" s="42" t="s">
        <v>66</v>
      </c>
      <c r="E41" s="129" t="s">
        <v>56</v>
      </c>
      <c r="F41" s="78"/>
      <c r="G41" s="4" t="s">
        <v>68</v>
      </c>
    </row>
    <row r="42" spans="1:7" ht="20.100000000000001" customHeight="1" thickBot="1" x14ac:dyDescent="0.25">
      <c r="C42" s="142"/>
      <c r="D42" s="48" t="s">
        <v>64</v>
      </c>
      <c r="E42" s="130"/>
      <c r="F42" s="91"/>
      <c r="G42" s="49" t="s">
        <v>65</v>
      </c>
    </row>
    <row r="43" spans="1:7" ht="30" customHeight="1" thickBot="1" x14ac:dyDescent="0.25">
      <c r="C43" s="1"/>
      <c r="D43" s="2"/>
      <c r="E43" s="2"/>
      <c r="F43" s="2"/>
      <c r="G43" s="3"/>
    </row>
    <row r="44" spans="1:7" ht="21.75" thickTop="1" thickBot="1" x14ac:dyDescent="0.25">
      <c r="C44" s="137" t="s">
        <v>30</v>
      </c>
      <c r="D44" s="138"/>
      <c r="E44" s="138"/>
      <c r="F44" s="138"/>
      <c r="G44" s="139"/>
    </row>
    <row r="45" spans="1:7" ht="20.100000000000001" customHeight="1" thickTop="1" x14ac:dyDescent="0.2">
      <c r="C45" s="127" t="s">
        <v>62</v>
      </c>
      <c r="D45" s="43" t="s">
        <v>12</v>
      </c>
      <c r="E45" s="62"/>
      <c r="F45" s="62"/>
      <c r="G45" s="24" t="s">
        <v>55</v>
      </c>
    </row>
    <row r="46" spans="1:7" ht="20.100000000000001" customHeight="1" thickBot="1" x14ac:dyDescent="0.25">
      <c r="C46" s="128"/>
      <c r="D46" s="44" t="s">
        <v>7</v>
      </c>
      <c r="E46" s="63"/>
      <c r="F46" s="63"/>
      <c r="G46" s="25" t="s">
        <v>57</v>
      </c>
    </row>
    <row r="47" spans="1:7" ht="16.5" thickBot="1" x14ac:dyDescent="0.25">
      <c r="C47" s="20" t="s">
        <v>29</v>
      </c>
      <c r="D47" s="47" t="s">
        <v>31</v>
      </c>
      <c r="E47" s="64"/>
      <c r="F47" s="64"/>
      <c r="G47" s="50" t="s">
        <v>56</v>
      </c>
    </row>
    <row r="48" spans="1:7" s="90" customFormat="1" ht="15.75" thickTop="1" thickBot="1" x14ac:dyDescent="0.25">
      <c r="C48" s="17"/>
      <c r="D48" s="18"/>
      <c r="E48" s="18"/>
      <c r="F48" s="18"/>
      <c r="G48" s="19"/>
    </row>
    <row r="49" spans="3:7" ht="21.75" thickTop="1" thickBot="1" x14ac:dyDescent="0.25">
      <c r="C49" s="124" t="s">
        <v>28</v>
      </c>
      <c r="D49" s="125"/>
      <c r="E49" s="125"/>
      <c r="F49" s="125"/>
      <c r="G49" s="126"/>
    </row>
    <row r="50" spans="3:7" ht="18" customHeight="1" thickTop="1" x14ac:dyDescent="0.2">
      <c r="C50" s="21" t="s">
        <v>14</v>
      </c>
      <c r="D50" s="45">
        <v>1</v>
      </c>
      <c r="E50" s="65"/>
      <c r="F50" s="65"/>
      <c r="G50" s="51" t="s">
        <v>61</v>
      </c>
    </row>
    <row r="51" spans="3:7" ht="18" customHeight="1" x14ac:dyDescent="0.2">
      <c r="C51" s="22" t="s">
        <v>13</v>
      </c>
      <c r="D51" s="46">
        <v>1</v>
      </c>
      <c r="E51" s="66"/>
      <c r="F51" s="66"/>
      <c r="G51" s="52" t="s">
        <v>58</v>
      </c>
    </row>
    <row r="52" spans="3:7" ht="18" customHeight="1" x14ac:dyDescent="0.2">
      <c r="C52" s="22" t="s">
        <v>2</v>
      </c>
      <c r="D52" s="46">
        <v>1</v>
      </c>
      <c r="E52" s="66"/>
      <c r="F52" s="66"/>
      <c r="G52" s="52" t="s">
        <v>33</v>
      </c>
    </row>
    <row r="53" spans="3:7" ht="9.9499999999999993" customHeight="1" x14ac:dyDescent="0.2">
      <c r="C53" s="10"/>
      <c r="D53" s="11"/>
      <c r="E53" s="11"/>
      <c r="F53" s="11"/>
      <c r="G53" s="12"/>
    </row>
    <row r="54" spans="3:7" ht="15" customHeight="1" x14ac:dyDescent="0.3">
      <c r="C54" s="117"/>
      <c r="D54" s="117"/>
      <c r="E54" s="117"/>
      <c r="F54" s="117"/>
      <c r="G54" s="117"/>
    </row>
    <row r="55" spans="3:7" ht="9.9499999999999993" customHeight="1" x14ac:dyDescent="0.2">
      <c r="C55" s="92"/>
      <c r="D55" s="90"/>
      <c r="E55" s="90"/>
      <c r="F55" s="90"/>
      <c r="G55" s="90"/>
    </row>
    <row r="56" spans="3:7" ht="9.9499999999999993" hidden="1" customHeight="1" x14ac:dyDescent="0.2">
      <c r="C56" s="29" t="s">
        <v>34</v>
      </c>
      <c r="D56" s="93">
        <f>COUNTIF($G$10:$G$52,"*JOSSO*")</f>
        <v>13</v>
      </c>
      <c r="E56" s="94"/>
      <c r="F56" s="94"/>
      <c r="G56" s="30" t="s">
        <v>44</v>
      </c>
    </row>
    <row r="57" spans="3:7" ht="9.9499999999999993" hidden="1" customHeight="1" x14ac:dyDescent="0.2">
      <c r="C57" s="31" t="s">
        <v>35</v>
      </c>
      <c r="D57" s="93">
        <f>COUNTIF($G$10:$G$52,"*MEIGNEN*")</f>
        <v>2</v>
      </c>
      <c r="E57" s="94"/>
      <c r="F57" s="94"/>
      <c r="G57" s="30" t="s">
        <v>45</v>
      </c>
    </row>
    <row r="58" spans="3:7" ht="9.9499999999999993" hidden="1" customHeight="1" x14ac:dyDescent="0.2">
      <c r="C58" s="31" t="s">
        <v>36</v>
      </c>
      <c r="D58" s="93">
        <f>COUNTIF($G$10:$G$52,"*CITEAU*")</f>
        <v>0</v>
      </c>
      <c r="E58" s="94"/>
      <c r="F58" s="94"/>
      <c r="G58" s="30" t="s">
        <v>46</v>
      </c>
    </row>
    <row r="59" spans="3:7" ht="9.9499999999999993" hidden="1" customHeight="1" x14ac:dyDescent="0.2">
      <c r="C59" s="31" t="s">
        <v>37</v>
      </c>
      <c r="D59" s="93">
        <f>COUNTIF($G$10:$G$52,"*NOBLET*")</f>
        <v>0</v>
      </c>
      <c r="E59" s="94"/>
      <c r="F59" s="94"/>
      <c r="G59" s="30" t="s">
        <v>47</v>
      </c>
    </row>
    <row r="60" spans="3:7" ht="9.9499999999999993" hidden="1" customHeight="1" x14ac:dyDescent="0.2">
      <c r="C60" s="31" t="s">
        <v>38</v>
      </c>
      <c r="D60" s="93">
        <f>COUNTIF($G$10:$G$52,"*LETERRIER*")</f>
        <v>0</v>
      </c>
      <c r="E60" s="94"/>
      <c r="F60" s="94"/>
      <c r="G60" s="30" t="s">
        <v>48</v>
      </c>
    </row>
    <row r="61" spans="3:7" ht="9.9499999999999993" hidden="1" customHeight="1" x14ac:dyDescent="0.2">
      <c r="C61" s="31" t="s">
        <v>32</v>
      </c>
      <c r="D61" s="93">
        <f>COUNTIF($G$10:$G$52,"*BEAUGEARD*")</f>
        <v>5</v>
      </c>
      <c r="E61" s="94"/>
      <c r="F61" s="94"/>
      <c r="G61" s="30" t="s">
        <v>49</v>
      </c>
    </row>
    <row r="62" spans="3:7" ht="9.9499999999999993" hidden="1" customHeight="1" x14ac:dyDescent="0.2">
      <c r="C62" s="32" t="s">
        <v>39</v>
      </c>
      <c r="D62" s="93">
        <f>COUNTIF($G$10:$G$52,"*HERVY*")</f>
        <v>7</v>
      </c>
      <c r="E62" s="94"/>
      <c r="F62" s="94"/>
      <c r="G62" s="30" t="s">
        <v>50</v>
      </c>
    </row>
    <row r="63" spans="3:7" ht="9.9499999999999993" hidden="1" customHeight="1" x14ac:dyDescent="0.2">
      <c r="C63" s="32" t="s">
        <v>40</v>
      </c>
      <c r="D63" s="93">
        <f>COUNTIF($G$10:$G$52,"*GATTEPAILLE*")</f>
        <v>3</v>
      </c>
      <c r="E63" s="94"/>
      <c r="F63" s="94"/>
      <c r="G63" s="30" t="s">
        <v>51</v>
      </c>
    </row>
    <row r="64" spans="3:7" ht="9.9499999999999993" hidden="1" customHeight="1" x14ac:dyDescent="0.2">
      <c r="C64" s="32" t="s">
        <v>41</v>
      </c>
      <c r="D64" s="93">
        <f>COUNTIF($G$10:$G$52,"*SAGE*")</f>
        <v>4</v>
      </c>
      <c r="E64" s="94"/>
      <c r="F64" s="94"/>
      <c r="G64" s="30" t="s">
        <v>52</v>
      </c>
    </row>
    <row r="65" spans="3:7" ht="9.9499999999999993" hidden="1" customHeight="1" x14ac:dyDescent="0.2">
      <c r="C65" s="32" t="s">
        <v>42</v>
      </c>
      <c r="D65" s="93">
        <f>COUNTIF($G$10:$G$52,"*LEGENTILHOMME*")</f>
        <v>5</v>
      </c>
      <c r="E65" s="94"/>
      <c r="F65" s="94"/>
      <c r="G65" s="30" t="s">
        <v>53</v>
      </c>
    </row>
    <row r="66" spans="3:7" ht="9.9499999999999993" hidden="1" customHeight="1" x14ac:dyDescent="0.2">
      <c r="C66" s="32" t="s">
        <v>43</v>
      </c>
      <c r="D66" s="93">
        <f>COUNTIF($G$10:$G$52,"*COURRAUD*")</f>
        <v>6</v>
      </c>
      <c r="E66" s="94"/>
      <c r="F66" s="94"/>
      <c r="G66" s="30" t="s">
        <v>54</v>
      </c>
    </row>
    <row r="67" spans="3:7" ht="15" hidden="1" customHeight="1" x14ac:dyDescent="0.2"/>
    <row r="68" spans="3:7" ht="15" customHeight="1" x14ac:dyDescent="0.2"/>
    <row r="69" spans="3:7" ht="15" customHeight="1" x14ac:dyDescent="0.3">
      <c r="C69" s="95"/>
      <c r="D69" s="96"/>
      <c r="E69" s="96"/>
      <c r="F69" s="96"/>
    </row>
    <row r="70" spans="3:7" ht="15" customHeight="1" x14ac:dyDescent="0.3">
      <c r="C70" s="97"/>
      <c r="D70" s="98"/>
      <c r="E70" s="98"/>
      <c r="F70" s="98"/>
    </row>
    <row r="71" spans="3:7" ht="15" customHeight="1" x14ac:dyDescent="0.3">
      <c r="C71" s="97"/>
      <c r="D71" s="98"/>
      <c r="E71" s="98"/>
      <c r="F71" s="98"/>
    </row>
    <row r="72" spans="3:7" ht="15" customHeight="1" x14ac:dyDescent="0.3">
      <c r="C72" s="97"/>
      <c r="D72" s="98"/>
      <c r="E72" s="98"/>
      <c r="F72" s="98"/>
    </row>
    <row r="73" spans="3:7" ht="15" customHeight="1" x14ac:dyDescent="0.3">
      <c r="C73" s="97"/>
      <c r="D73" s="98"/>
      <c r="E73" s="98"/>
      <c r="F73" s="98"/>
    </row>
    <row r="74" spans="3:7" ht="15" customHeight="1" x14ac:dyDescent="0.3">
      <c r="C74" s="97"/>
      <c r="D74" s="98"/>
      <c r="E74" s="98"/>
      <c r="F74" s="98"/>
    </row>
    <row r="75" spans="3:7" ht="15" customHeight="1" x14ac:dyDescent="0.3">
      <c r="C75" s="95"/>
      <c r="D75" s="96"/>
      <c r="E75" s="96"/>
      <c r="F75" s="96"/>
    </row>
    <row r="76" spans="3:7" ht="15" customHeight="1" x14ac:dyDescent="0.3">
      <c r="C76" s="99"/>
      <c r="D76" s="100"/>
      <c r="E76" s="100"/>
      <c r="F76" s="100"/>
    </row>
    <row r="77" spans="3:7" ht="15" customHeight="1" x14ac:dyDescent="0.3">
      <c r="C77" s="99"/>
      <c r="D77" s="100"/>
      <c r="E77" s="100"/>
      <c r="F77" s="100"/>
    </row>
    <row r="78" spans="3:7" ht="18.75" x14ac:dyDescent="0.3">
      <c r="C78" s="99"/>
      <c r="D78" s="100"/>
      <c r="E78" s="100"/>
      <c r="F78" s="100"/>
    </row>
    <row r="79" spans="3:7" ht="18.75" x14ac:dyDescent="0.3">
      <c r="C79" s="99"/>
      <c r="D79" s="100"/>
      <c r="E79" s="100"/>
      <c r="F79" s="100"/>
    </row>
    <row r="80" spans="3:7" ht="18.75" x14ac:dyDescent="0.3">
      <c r="C80" s="101"/>
      <c r="D80" s="102"/>
      <c r="E80" s="102"/>
      <c r="F80" s="102"/>
    </row>
  </sheetData>
  <mergeCells count="18">
    <mergeCell ref="C16:C17"/>
    <mergeCell ref="C12:C13"/>
    <mergeCell ref="C5:G5"/>
    <mergeCell ref="C54:G54"/>
    <mergeCell ref="C4:G4"/>
    <mergeCell ref="C10:C11"/>
    <mergeCell ref="C18:C20"/>
    <mergeCell ref="C49:G49"/>
    <mergeCell ref="C45:C46"/>
    <mergeCell ref="E39:E40"/>
    <mergeCell ref="E41:E42"/>
    <mergeCell ref="C9:G9"/>
    <mergeCell ref="C22:G22"/>
    <mergeCell ref="C38:G38"/>
    <mergeCell ref="C44:G44"/>
    <mergeCell ref="C39:C40"/>
    <mergeCell ref="C41:C42"/>
    <mergeCell ref="C14:C15"/>
  </mergeCells>
  <phoneticPr fontId="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6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 communales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Accueil</cp:lastModifiedBy>
  <cp:lastPrinted>2016-04-01T12:46:34Z</cp:lastPrinted>
  <dcterms:created xsi:type="dcterms:W3CDTF">2008-03-26T13:13:38Z</dcterms:created>
  <dcterms:modified xsi:type="dcterms:W3CDTF">2016-04-01T12:58:59Z</dcterms:modified>
</cp:coreProperties>
</file>